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activeTab="0"/>
  </bookViews>
  <sheets>
    <sheet name="2013 год (Разделы)" sheetId="1" r:id="rId1"/>
  </sheets>
  <definedNames>
    <definedName name="_xlnm._FilterDatabase" localSheetId="0" hidden="1">'2013 год (Разделы)'!$A$4:$G$38</definedName>
    <definedName name="_xlnm.Print_Area" localSheetId="0">'2013 год (Разделы)'!$A$1:$I$124</definedName>
  </definedNames>
  <calcPr fullCalcOnLoad="1"/>
</workbook>
</file>

<file path=xl/sharedStrings.xml><?xml version="1.0" encoding="utf-8"?>
<sst xmlns="http://schemas.openxmlformats.org/spreadsheetml/2006/main" count="309" uniqueCount="140">
  <si>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</si>
  <si>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</si>
  <si>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№ п/п</t>
  </si>
  <si>
    <t>2.</t>
  </si>
  <si>
    <t>3.</t>
  </si>
  <si>
    <t>4.</t>
  </si>
  <si>
    <t>ИТОГО</t>
  </si>
  <si>
    <t>1.</t>
  </si>
  <si>
    <t>Наименование</t>
  </si>
  <si>
    <t>Резервные средства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</si>
  <si>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</si>
  <si>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</si>
  <si>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</si>
  <si>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</si>
  <si>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</si>
  <si>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</si>
  <si>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ИТОГО ПРОГРАММНАЯ ЧАСТЬ</t>
  </si>
  <si>
    <t>ИТОГО НЕПРОГРАММНАЯ ЧАСТЬ</t>
  </si>
  <si>
    <t>Благоустройство</t>
  </si>
  <si>
    <t>Жилищное хозяйство</t>
  </si>
  <si>
    <t>Уплата налогов, сборов и иных платежей</t>
  </si>
  <si>
    <t>Дорожное хозяйство (дорожные фонды)</t>
  </si>
  <si>
    <t>Культура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</si>
  <si>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</si>
  <si>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 xml:space="preserve">Резервные фонды </t>
  </si>
  <si>
    <t>Другие вопросы в области национальной экономики</t>
  </si>
  <si>
    <t>Муниципальная программа "Развитие автомобильных дорог Лисинского сельского поселения Тосненского района Ленинграсдкой области"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</si>
  <si>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</si>
  <si>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1000000000</t>
  </si>
  <si>
    <t>Мероприятия по содержанию автомобильных дорог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</si>
  <si>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</si>
  <si>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</si>
  <si>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</si>
  <si>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</si>
  <si>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Непрограммные расходы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</si>
  <si>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</si>
  <si>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</si>
  <si>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</si>
  <si>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</si>
  <si>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</si>
  <si>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850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</si>
  <si>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</si>
  <si>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</si>
  <si>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</si>
  <si>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</si>
  <si>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</si>
  <si>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</si>
  <si>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</si>
  <si>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</si>
  <si>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ЦСР</t>
  </si>
  <si>
    <t>ВР</t>
  </si>
  <si>
    <t>Рз</t>
  </si>
  <si>
    <t>ПР</t>
  </si>
  <si>
    <t>03</t>
  </si>
  <si>
    <t>09</t>
  </si>
  <si>
    <t>04</t>
  </si>
  <si>
    <t>05</t>
  </si>
  <si>
    <t>02</t>
  </si>
  <si>
    <t>07</t>
  </si>
  <si>
    <t>08</t>
  </si>
  <si>
    <t>01</t>
  </si>
  <si>
    <t>1400000000</t>
  </si>
  <si>
    <t>Мероприятия по повышению надежности и энергетической эффективности</t>
  </si>
  <si>
    <t>13</t>
  </si>
  <si>
    <t>11</t>
  </si>
  <si>
    <t>12</t>
  </si>
  <si>
    <t>Мероприятия по землеустройству и землепользованию</t>
  </si>
  <si>
    <t>9990110350</t>
  </si>
  <si>
    <t>Закупка товаров,  работ и услуг для обеспечения государственных (муниципальных) нужд</t>
  </si>
  <si>
    <t>200</t>
  </si>
  <si>
    <t>100</t>
  </si>
  <si>
    <t>Иные бюджетные ассигнования</t>
  </si>
  <si>
    <t>800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</si>
  <si>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</si>
  <si>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</si>
  <si>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</si>
  <si>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</si>
  <si>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</si>
  <si>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</si>
  <si>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>Мобилизация и вневойсковая подготовка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</si>
  <si>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</si>
  <si>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Сумма (тысяч рублей)</t>
  </si>
  <si>
    <t>1</t>
  </si>
  <si>
    <t>Мероприятия в области пожарной безопасности</t>
  </si>
  <si>
    <t>9990111620</t>
  </si>
  <si>
    <t>Молодежная политика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</si>
  <si>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</si>
  <si>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</si>
  <si>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</si>
  <si>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</si>
  <si>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</si>
  <si>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</si>
  <si>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</si>
  <si>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</si>
  <si>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</si>
  <si>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</si>
  <si>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</si>
  <si>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Комплекс процессных мероприятий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</si>
  <si>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</si>
  <si>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</si>
  <si>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</si>
  <si>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</si>
  <si>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0740000000</t>
  </si>
  <si>
    <t>0740100000</t>
  </si>
  <si>
    <t>0740112290</t>
  </si>
  <si>
    <t>0740400000</t>
  </si>
  <si>
    <t>0740400160</t>
  </si>
  <si>
    <t>07404S0360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</si>
  <si>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</si>
  <si>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Обеспечение мероприятий по капитальному ремонту и ремонту автомобильных дорог общего пользования местного значения</t>
  </si>
  <si>
    <t>1040000000</t>
  </si>
  <si>
    <t>1040100000</t>
  </si>
  <si>
    <t>1040110100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</si>
  <si>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</si>
  <si>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</si>
  <si>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</si>
  <si>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</si>
  <si>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</si>
  <si>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</si>
  <si>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</si>
  <si>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</si>
  <si>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</si>
  <si>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2025 год</t>
  </si>
  <si>
    <t>Мероприятия по созданию мест (площадок) накопления твердых коммунальных отходов</t>
  </si>
  <si>
    <t>Расходы на обеспечение деятельности муниципального казенного учреждения «МКУК «Лисинский СДК»</t>
  </si>
  <si>
    <t>9990100160</t>
  </si>
  <si>
    <t>12401S4790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</si>
  <si>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 а также по разделам и подразделам  классификации расходов бюджета Лисинского сельского поселения Тосненского района Ленинградской области 
на 2025-2026 годы</t>
  </si>
  <si>
    <t>2026 год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</si>
  <si>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 </t>
  </si>
  <si>
    <t xml:space="preserve">9990103080 </t>
  </si>
  <si>
    <t>Социальное обеспечение и иные выплаты населению</t>
  </si>
  <si>
    <t>300</t>
  </si>
  <si>
    <t>Социальные выплаты гражданам, кроме публичных
нормативных социальных выплат</t>
  </si>
  <si>
    <t xml:space="preserve">99 9 01 03080 </t>
  </si>
  <si>
    <t>320</t>
  </si>
  <si>
    <t>Пенсионное обеспечение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</si>
  <si>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</si>
  <si>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</si>
  <si>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Приложение № 4  
к решению совета депутатов 
Лисинского сельского поселения Тосненского района Ленинградской области
от 25.12.2023 № 147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</si>
</sst>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00000"/>
    <numFmt numFmtId="176" formatCode="?"/>
    <numFmt numFmtId="177" formatCode="0.000"/>
    <numFmt numFmtId="178" formatCode="0.00;[Red]0.00"/>
    <numFmt numFmtId="179" formatCode="#,##0.0000"/>
    <numFmt numFmtId="180" formatCode="#,##0.00000"/>
    <numFmt numFmtId="181" formatCode="[$-FC19]d\ mmmm\ yyyy\ &quot;г.&quot;"/>
    <numFmt numFmtId="182" formatCode="0.0"/>
    <numFmt numFmtId="183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left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top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6" fillId="34" borderId="10" xfId="53" applyFont="1" applyFill="1" applyBorder="1" applyAlignment="1">
      <alignment horizontal="left" vertical="center" wrapText="1"/>
      <protection/>
    </xf>
    <xf numFmtId="49" fontId="5" fillId="34" borderId="10" xfId="54" applyNumberFormat="1" applyFont="1" applyFill="1" applyBorder="1" applyAlignment="1">
      <alignment horizontal="center" vertical="center" wrapText="1"/>
      <protection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vertical="center" wrapText="1"/>
    </xf>
    <xf numFmtId="0" fontId="6" fillId="34" borderId="10" xfId="54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right" vertical="center" wrapText="1"/>
    </xf>
    <xf numFmtId="0" fontId="6" fillId="34" borderId="10" xfId="54" applyFont="1" applyFill="1" applyBorder="1" applyAlignment="1">
      <alignment vertical="center" wrapText="1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vertical="top" wrapText="1"/>
      <protection/>
    </xf>
    <xf numFmtId="183" fontId="5" fillId="0" borderId="10" xfId="54" applyNumberFormat="1" applyFont="1" applyFill="1" applyBorder="1" applyAlignment="1">
      <alignment horizontal="right" vertical="center" wrapText="1"/>
      <protection/>
    </xf>
    <xf numFmtId="183" fontId="7" fillId="0" borderId="10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3" fontId="6" fillId="34" borderId="10" xfId="0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ожения 1-9 к бюджету 2007 Поправ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view="pageBreakPreview" zoomScale="120" zoomScaleSheetLayoutView="120" zoomScalePageLayoutView="110" workbookViewId="0" topLeftCell="A1">
      <selection activeCell="F1" sqref="F1:H1"/>
    </sheetView>
  </sheetViews>
  <sheetFormatPr defaultColWidth="8.875" defaultRowHeight="12.75"/>
  <cols>
    <col min="1" max="1" width="3.875" style="35" customWidth="1"/>
    <col min="2" max="2" width="67.375" style="16" customWidth="1"/>
    <col min="3" max="3" width="13.625" style="29" customWidth="1"/>
    <col min="4" max="4" width="9.875" style="15" customWidth="1"/>
    <col min="5" max="5" width="6.125" style="29" customWidth="1"/>
    <col min="6" max="6" width="5.875" style="15" customWidth="1"/>
    <col min="7" max="7" width="16.375" style="30" customWidth="1"/>
    <col min="8" max="8" width="14.375" style="17" customWidth="1"/>
    <col min="9" max="16384" width="8.875" style="17" customWidth="1"/>
  </cols>
  <sheetData>
    <row r="1" spans="3:8" ht="101.25" customHeight="1">
      <c r="C1" s="48"/>
      <c r="D1" s="48"/>
      <c r="E1" s="48"/>
      <c r="F1" s="82" t="s">
        <v>139</v>
      </c>
      <c r="G1" s="82"/>
      <c r="H1" s="82"/>
    </row>
    <row r="2" spans="1:8" ht="78.75" customHeight="1">
      <c r="A2" s="90" t="s">
        <v>127</v>
      </c>
      <c r="B2" s="91"/>
      <c r="C2" s="91"/>
      <c r="D2" s="91"/>
      <c r="E2" s="91"/>
      <c r="F2" s="91"/>
      <c r="G2" s="91"/>
      <c r="H2" s="91"/>
    </row>
    <row r="3" spans="1:8" ht="15.75">
      <c r="A3" s="36"/>
      <c r="B3" s="19"/>
      <c r="C3" s="20"/>
      <c r="D3" s="18"/>
      <c r="E3" s="20"/>
      <c r="F3" s="18"/>
      <c r="G3" s="21"/>
      <c r="H3" s="21"/>
    </row>
    <row r="4" spans="1:8" s="15" customFormat="1" ht="47.25" customHeight="1">
      <c r="A4" s="93" t="s">
        <v>2</v>
      </c>
      <c r="B4" s="92" t="s">
        <v>8</v>
      </c>
      <c r="C4" s="85" t="s">
        <v>49</v>
      </c>
      <c r="D4" s="83" t="s">
        <v>50</v>
      </c>
      <c r="E4" s="85" t="s">
        <v>51</v>
      </c>
      <c r="F4" s="83" t="s">
        <v>52</v>
      </c>
      <c r="G4" s="87" t="s">
        <v>81</v>
      </c>
      <c r="H4" s="88"/>
    </row>
    <row r="5" spans="1:8" s="15" customFormat="1" ht="15.75">
      <c r="A5" s="94"/>
      <c r="B5" s="95"/>
      <c r="C5" s="86"/>
      <c r="D5" s="84"/>
      <c r="E5" s="86"/>
      <c r="F5" s="84"/>
      <c r="G5" s="22" t="s">
        <v>122</v>
      </c>
      <c r="H5" s="22" t="s">
        <v>128</v>
      </c>
    </row>
    <row r="6" spans="1:8" s="15" customFormat="1" ht="15.75">
      <c r="A6" s="3" t="s">
        <v>82</v>
      </c>
      <c r="B6" s="49">
        <v>2</v>
      </c>
      <c r="C6" s="11">
        <v>3</v>
      </c>
      <c r="D6" s="13">
        <v>4</v>
      </c>
      <c r="E6" s="11">
        <v>5</v>
      </c>
      <c r="F6" s="13">
        <v>6</v>
      </c>
      <c r="G6" s="50">
        <v>7</v>
      </c>
      <c r="H6" s="50">
        <v>8</v>
      </c>
    </row>
    <row r="7" spans="1:8" s="15" customFormat="1" ht="15.75">
      <c r="A7" s="1"/>
      <c r="B7" s="12" t="s">
        <v>6</v>
      </c>
      <c r="C7" s="9"/>
      <c r="D7" s="7"/>
      <c r="E7" s="9"/>
      <c r="F7" s="7"/>
      <c r="G7" s="77">
        <f>G8+G57</f>
        <v>20828.51959</v>
      </c>
      <c r="H7" s="77">
        <f>H8+H57</f>
        <v>17815.025260000002</v>
      </c>
    </row>
    <row r="8" spans="1:8" ht="19.5" customHeight="1">
      <c r="A8" s="1"/>
      <c r="B8" s="23" t="s">
        <v>16</v>
      </c>
      <c r="C8" s="11"/>
      <c r="D8" s="13"/>
      <c r="E8" s="11"/>
      <c r="F8" s="13"/>
      <c r="G8" s="77">
        <f>G9+G28+G39+G50</f>
        <v>12839.78077</v>
      </c>
      <c r="H8" s="77">
        <f>H9+H28+H39+H50</f>
        <v>8509.4262</v>
      </c>
    </row>
    <row r="9" spans="1:8" ht="47.25">
      <c r="A9" s="37" t="s">
        <v>7</v>
      </c>
      <c r="B9" s="6" t="s">
        <v>75</v>
      </c>
      <c r="C9" s="8" t="s">
        <v>32</v>
      </c>
      <c r="D9" s="7"/>
      <c r="E9" s="8"/>
      <c r="F9" s="8"/>
      <c r="G9" s="78">
        <f>G15+G16</f>
        <v>4919.75</v>
      </c>
      <c r="H9" s="78">
        <f>H10+H16</f>
        <v>4190.13</v>
      </c>
    </row>
    <row r="10" spans="1:8" ht="15.75">
      <c r="A10" s="89"/>
      <c r="B10" s="6" t="s">
        <v>97</v>
      </c>
      <c r="C10" s="10" t="s">
        <v>102</v>
      </c>
      <c r="D10" s="13"/>
      <c r="E10" s="10"/>
      <c r="F10" s="10"/>
      <c r="G10" s="79">
        <f>G11</f>
        <v>150</v>
      </c>
      <c r="H10" s="79">
        <f>H11</f>
        <v>0</v>
      </c>
    </row>
    <row r="11" spans="1:8" ht="31.5">
      <c r="A11" s="89"/>
      <c r="B11" s="6" t="s">
        <v>98</v>
      </c>
      <c r="C11" s="10" t="s">
        <v>103</v>
      </c>
      <c r="D11" s="13"/>
      <c r="E11" s="10"/>
      <c r="F11" s="10"/>
      <c r="G11" s="79">
        <f>G12</f>
        <v>150</v>
      </c>
      <c r="H11" s="79">
        <f>H12</f>
        <v>0</v>
      </c>
    </row>
    <row r="12" spans="1:8" ht="15.75">
      <c r="A12" s="89"/>
      <c r="B12" s="39" t="s">
        <v>99</v>
      </c>
      <c r="C12" s="10" t="s">
        <v>104</v>
      </c>
      <c r="D12" s="13"/>
      <c r="E12" s="10"/>
      <c r="F12" s="10"/>
      <c r="G12" s="79">
        <f>G14</f>
        <v>150</v>
      </c>
      <c r="H12" s="79">
        <f>H14</f>
        <v>0</v>
      </c>
    </row>
    <row r="13" spans="1:8" ht="31.5">
      <c r="A13" s="89"/>
      <c r="B13" s="39" t="s">
        <v>68</v>
      </c>
      <c r="C13" s="10" t="s">
        <v>104</v>
      </c>
      <c r="D13" s="13">
        <v>200</v>
      </c>
      <c r="E13" s="10"/>
      <c r="F13" s="10"/>
      <c r="G13" s="79">
        <f>G14</f>
        <v>150</v>
      </c>
      <c r="H13" s="79">
        <f>H14</f>
        <v>0</v>
      </c>
    </row>
    <row r="14" spans="1:8" ht="32.25" customHeight="1">
      <c r="A14" s="89"/>
      <c r="B14" s="2" t="s">
        <v>137</v>
      </c>
      <c r="C14" s="10" t="s">
        <v>104</v>
      </c>
      <c r="D14" s="13">
        <v>240</v>
      </c>
      <c r="E14" s="10"/>
      <c r="F14" s="10"/>
      <c r="G14" s="79">
        <v>150</v>
      </c>
      <c r="H14" s="79">
        <f>H15</f>
        <v>0</v>
      </c>
    </row>
    <row r="15" spans="1:8" ht="15.75">
      <c r="A15" s="89"/>
      <c r="B15" s="39" t="s">
        <v>85</v>
      </c>
      <c r="C15" s="10" t="s">
        <v>104</v>
      </c>
      <c r="D15" s="13">
        <v>240</v>
      </c>
      <c r="E15" s="10" t="s">
        <v>58</v>
      </c>
      <c r="F15" s="10" t="s">
        <v>54</v>
      </c>
      <c r="G15" s="79">
        <v>150</v>
      </c>
      <c r="H15" s="79"/>
    </row>
    <row r="16" spans="1:8" ht="31.5">
      <c r="A16" s="89"/>
      <c r="B16" s="6" t="s">
        <v>100</v>
      </c>
      <c r="C16" s="10" t="s">
        <v>105</v>
      </c>
      <c r="D16" s="10"/>
      <c r="E16" s="10"/>
      <c r="F16" s="10"/>
      <c r="G16" s="79">
        <f>G17+G24</f>
        <v>4769.75</v>
      </c>
      <c r="H16" s="79">
        <f>H17+H24</f>
        <v>4190.13</v>
      </c>
    </row>
    <row r="17" spans="1:8" ht="31.5">
      <c r="A17" s="89"/>
      <c r="B17" s="39" t="s">
        <v>101</v>
      </c>
      <c r="C17" s="10" t="s">
        <v>106</v>
      </c>
      <c r="D17" s="10"/>
      <c r="E17" s="10"/>
      <c r="F17" s="10"/>
      <c r="G17" s="79">
        <f>G18+G21</f>
        <v>3107.55</v>
      </c>
      <c r="H17" s="79">
        <f>H18+H21</f>
        <v>2527.9300000000003</v>
      </c>
    </row>
    <row r="18" spans="1:8" ht="63">
      <c r="A18" s="89"/>
      <c r="B18" s="2" t="s">
        <v>76</v>
      </c>
      <c r="C18" s="10" t="s">
        <v>106</v>
      </c>
      <c r="D18" s="10" t="s">
        <v>70</v>
      </c>
      <c r="E18" s="10"/>
      <c r="F18" s="10"/>
      <c r="G18" s="79">
        <f>G19</f>
        <v>2345.05</v>
      </c>
      <c r="H18" s="79">
        <f>H19</f>
        <v>2462.3</v>
      </c>
    </row>
    <row r="19" spans="1:8" ht="15.75">
      <c r="A19" s="89"/>
      <c r="B19" s="33" t="s">
        <v>15</v>
      </c>
      <c r="C19" s="10" t="s">
        <v>106</v>
      </c>
      <c r="D19" s="10" t="s">
        <v>14</v>
      </c>
      <c r="E19" s="10"/>
      <c r="F19" s="10"/>
      <c r="G19" s="79">
        <f>G20</f>
        <v>2345.05</v>
      </c>
      <c r="H19" s="79">
        <f>H20</f>
        <v>2462.3</v>
      </c>
    </row>
    <row r="20" spans="1:8" ht="15.75">
      <c r="A20" s="89"/>
      <c r="B20" s="2" t="s">
        <v>22</v>
      </c>
      <c r="C20" s="10" t="s">
        <v>106</v>
      </c>
      <c r="D20" s="10" t="s">
        <v>14</v>
      </c>
      <c r="E20" s="10" t="s">
        <v>59</v>
      </c>
      <c r="F20" s="10" t="s">
        <v>60</v>
      </c>
      <c r="G20" s="79">
        <v>2345.05</v>
      </c>
      <c r="H20" s="79">
        <v>2462.3</v>
      </c>
    </row>
    <row r="21" spans="1:8" ht="31.5">
      <c r="A21" s="89"/>
      <c r="B21" s="39" t="s">
        <v>68</v>
      </c>
      <c r="C21" s="10" t="s">
        <v>106</v>
      </c>
      <c r="D21" s="13">
        <v>200</v>
      </c>
      <c r="E21" s="17"/>
      <c r="F21" s="10"/>
      <c r="G21" s="79">
        <f>G22</f>
        <v>762.5</v>
      </c>
      <c r="H21" s="79">
        <f>H22</f>
        <v>65.63</v>
      </c>
    </row>
    <row r="22" spans="1:8" ht="33" customHeight="1">
      <c r="A22" s="89"/>
      <c r="B22" s="2" t="s">
        <v>137</v>
      </c>
      <c r="C22" s="10" t="s">
        <v>106</v>
      </c>
      <c r="D22" s="13">
        <v>240</v>
      </c>
      <c r="E22" s="10"/>
      <c r="F22" s="10"/>
      <c r="G22" s="79">
        <f>G23</f>
        <v>762.5</v>
      </c>
      <c r="H22" s="79">
        <f>H23</f>
        <v>65.63</v>
      </c>
    </row>
    <row r="23" spans="1:8" ht="15.75">
      <c r="A23" s="89"/>
      <c r="B23" s="2" t="s">
        <v>22</v>
      </c>
      <c r="C23" s="10" t="s">
        <v>106</v>
      </c>
      <c r="D23" s="10" t="s">
        <v>11</v>
      </c>
      <c r="E23" s="10" t="s">
        <v>59</v>
      </c>
      <c r="F23" s="10" t="s">
        <v>60</v>
      </c>
      <c r="G23" s="79">
        <v>762.5</v>
      </c>
      <c r="H23" s="79">
        <v>65.63</v>
      </c>
    </row>
    <row r="24" spans="1:8" ht="78.75">
      <c r="A24" s="89"/>
      <c r="B24" s="58" t="s">
        <v>94</v>
      </c>
      <c r="C24" s="10" t="s">
        <v>107</v>
      </c>
      <c r="D24" s="13"/>
      <c r="E24" s="10"/>
      <c r="F24" s="10"/>
      <c r="G24" s="79">
        <f aca="true" t="shared" si="0" ref="G24:H26">G25</f>
        <v>1662.2</v>
      </c>
      <c r="H24" s="79">
        <f t="shared" si="0"/>
        <v>1662.2</v>
      </c>
    </row>
    <row r="25" spans="1:8" ht="84.75" customHeight="1">
      <c r="A25" s="40"/>
      <c r="B25" s="55" t="s">
        <v>93</v>
      </c>
      <c r="C25" s="10" t="s">
        <v>107</v>
      </c>
      <c r="D25" s="56">
        <v>100</v>
      </c>
      <c r="E25" s="57"/>
      <c r="F25" s="57"/>
      <c r="G25" s="79">
        <f t="shared" si="0"/>
        <v>1662.2</v>
      </c>
      <c r="H25" s="79">
        <f t="shared" si="0"/>
        <v>1662.2</v>
      </c>
    </row>
    <row r="26" spans="1:8" ht="15.75">
      <c r="A26" s="40"/>
      <c r="B26" s="54" t="s">
        <v>15</v>
      </c>
      <c r="C26" s="10" t="s">
        <v>107</v>
      </c>
      <c r="D26" s="56">
        <v>110</v>
      </c>
      <c r="E26" s="57"/>
      <c r="F26" s="57"/>
      <c r="G26" s="79">
        <f t="shared" si="0"/>
        <v>1662.2</v>
      </c>
      <c r="H26" s="79">
        <f t="shared" si="0"/>
        <v>1662.2</v>
      </c>
    </row>
    <row r="27" spans="1:8" ht="15.75">
      <c r="A27" s="40"/>
      <c r="B27" s="55" t="s">
        <v>22</v>
      </c>
      <c r="C27" s="10" t="s">
        <v>107</v>
      </c>
      <c r="D27" s="56">
        <v>110</v>
      </c>
      <c r="E27" s="57" t="s">
        <v>59</v>
      </c>
      <c r="F27" s="57" t="s">
        <v>60</v>
      </c>
      <c r="G27" s="79">
        <v>1662.2</v>
      </c>
      <c r="H27" s="79">
        <v>1662.2</v>
      </c>
    </row>
    <row r="28" spans="1:8" ht="47.25">
      <c r="A28" s="12" t="s">
        <v>3</v>
      </c>
      <c r="B28" s="32" t="s">
        <v>26</v>
      </c>
      <c r="C28" s="8" t="s">
        <v>28</v>
      </c>
      <c r="D28" s="8"/>
      <c r="E28" s="8"/>
      <c r="F28" s="8"/>
      <c r="G28" s="78">
        <f>G29</f>
        <v>2550</v>
      </c>
      <c r="H28" s="78">
        <f>H29</f>
        <v>2600</v>
      </c>
    </row>
    <row r="29" spans="1:8" ht="15.75">
      <c r="A29" s="92"/>
      <c r="B29" s="59" t="s">
        <v>97</v>
      </c>
      <c r="C29" s="10" t="s">
        <v>110</v>
      </c>
      <c r="D29" s="10"/>
      <c r="E29" s="10"/>
      <c r="F29" s="10"/>
      <c r="G29" s="79">
        <f>G30</f>
        <v>2550</v>
      </c>
      <c r="H29" s="79">
        <f>H30</f>
        <v>2600</v>
      </c>
    </row>
    <row r="30" spans="1:8" s="26" customFormat="1" ht="78.75">
      <c r="A30" s="89"/>
      <c r="B30" s="60" t="s">
        <v>108</v>
      </c>
      <c r="C30" s="10" t="s">
        <v>111</v>
      </c>
      <c r="D30" s="10"/>
      <c r="E30" s="10"/>
      <c r="F30" s="10"/>
      <c r="G30" s="79">
        <f>G31+G35</f>
        <v>2550</v>
      </c>
      <c r="H30" s="79">
        <f>H31+H35</f>
        <v>2600</v>
      </c>
    </row>
    <row r="31" spans="1:8" ht="15.75">
      <c r="A31" s="89"/>
      <c r="B31" s="45" t="s">
        <v>29</v>
      </c>
      <c r="C31" s="10" t="s">
        <v>112</v>
      </c>
      <c r="D31" s="10"/>
      <c r="E31" s="10"/>
      <c r="F31" s="10"/>
      <c r="G31" s="79">
        <f>G33</f>
        <v>1170</v>
      </c>
      <c r="H31" s="79">
        <f>H33</f>
        <v>1215</v>
      </c>
    </row>
    <row r="32" spans="1:8" ht="66" customHeight="1">
      <c r="A32" s="89"/>
      <c r="B32" s="39" t="s">
        <v>68</v>
      </c>
      <c r="C32" s="10" t="s">
        <v>112</v>
      </c>
      <c r="D32" s="10" t="s">
        <v>69</v>
      </c>
      <c r="E32" s="10"/>
      <c r="F32" s="10"/>
      <c r="G32" s="79">
        <f>G33</f>
        <v>1170</v>
      </c>
      <c r="H32" s="79">
        <v>1100</v>
      </c>
    </row>
    <row r="33" spans="1:8" ht="31.5" customHeight="1">
      <c r="A33" s="89"/>
      <c r="B33" s="2" t="s">
        <v>137</v>
      </c>
      <c r="C33" s="10" t="s">
        <v>112</v>
      </c>
      <c r="D33" s="10" t="s">
        <v>11</v>
      </c>
      <c r="E33" s="10"/>
      <c r="F33" s="10"/>
      <c r="G33" s="79">
        <f>G34</f>
        <v>1170</v>
      </c>
      <c r="H33" s="79">
        <f>H34</f>
        <v>1215</v>
      </c>
    </row>
    <row r="34" spans="1:8" ht="31.5" customHeight="1">
      <c r="A34" s="89"/>
      <c r="B34" s="39" t="s">
        <v>21</v>
      </c>
      <c r="C34" s="10" t="s">
        <v>112</v>
      </c>
      <c r="D34" s="10" t="s">
        <v>11</v>
      </c>
      <c r="E34" s="10" t="s">
        <v>55</v>
      </c>
      <c r="F34" s="10" t="s">
        <v>54</v>
      </c>
      <c r="G34" s="79">
        <v>1170</v>
      </c>
      <c r="H34" s="79">
        <v>1215</v>
      </c>
    </row>
    <row r="35" spans="1:8" ht="31.5" customHeight="1">
      <c r="A35" s="89"/>
      <c r="B35" s="61" t="s">
        <v>109</v>
      </c>
      <c r="C35" s="10" t="s">
        <v>113</v>
      </c>
      <c r="D35" s="10"/>
      <c r="E35" s="10"/>
      <c r="F35" s="10"/>
      <c r="G35" s="79">
        <f>G37</f>
        <v>1380</v>
      </c>
      <c r="H35" s="79">
        <f>H37</f>
        <v>1385</v>
      </c>
    </row>
    <row r="36" spans="1:8" ht="31.5" customHeight="1">
      <c r="A36" s="89"/>
      <c r="B36" s="39" t="s">
        <v>68</v>
      </c>
      <c r="C36" s="10" t="s">
        <v>113</v>
      </c>
      <c r="D36" s="10" t="s">
        <v>69</v>
      </c>
      <c r="E36" s="10"/>
      <c r="F36" s="10"/>
      <c r="G36" s="79">
        <f>G37</f>
        <v>1380</v>
      </c>
      <c r="H36" s="79">
        <f>H37</f>
        <v>1385</v>
      </c>
    </row>
    <row r="37" spans="1:8" ht="34.5" customHeight="1">
      <c r="A37" s="89"/>
      <c r="B37" s="2" t="s">
        <v>137</v>
      </c>
      <c r="C37" s="10" t="s">
        <v>113</v>
      </c>
      <c r="D37" s="10" t="s">
        <v>11</v>
      </c>
      <c r="E37" s="10"/>
      <c r="F37" s="10"/>
      <c r="G37" s="79">
        <f>G38</f>
        <v>1380</v>
      </c>
      <c r="H37" s="79">
        <f>H38</f>
        <v>1385</v>
      </c>
    </row>
    <row r="38" spans="1:8" ht="15.75">
      <c r="A38" s="89"/>
      <c r="B38" s="27" t="s">
        <v>21</v>
      </c>
      <c r="C38" s="10" t="s">
        <v>113</v>
      </c>
      <c r="D38" s="10" t="s">
        <v>11</v>
      </c>
      <c r="E38" s="10" t="s">
        <v>55</v>
      </c>
      <c r="F38" s="10" t="s">
        <v>54</v>
      </c>
      <c r="G38" s="79">
        <v>1380</v>
      </c>
      <c r="H38" s="79">
        <v>1385</v>
      </c>
    </row>
    <row r="39" spans="1:8" ht="47.25">
      <c r="A39" s="12" t="s">
        <v>4</v>
      </c>
      <c r="B39" s="62" t="s">
        <v>27</v>
      </c>
      <c r="C39" s="8" t="s">
        <v>30</v>
      </c>
      <c r="D39" s="8"/>
      <c r="E39" s="8"/>
      <c r="F39" s="8"/>
      <c r="G39" s="78">
        <f>G40+G46</f>
        <v>3626</v>
      </c>
      <c r="H39" s="78">
        <f>H40</f>
        <v>617.536</v>
      </c>
    </row>
    <row r="40" spans="1:8" ht="15.75">
      <c r="A40" s="40"/>
      <c r="B40" s="63" t="s">
        <v>97</v>
      </c>
      <c r="C40" s="10" t="s">
        <v>115</v>
      </c>
      <c r="D40" s="10"/>
      <c r="E40" s="10"/>
      <c r="F40" s="10"/>
      <c r="G40" s="79">
        <f>G41</f>
        <v>1010</v>
      </c>
      <c r="H40" s="79">
        <f>H41+H46</f>
        <v>617.536</v>
      </c>
    </row>
    <row r="41" spans="1:8" ht="63">
      <c r="A41" s="89"/>
      <c r="B41" s="63" t="s">
        <v>114</v>
      </c>
      <c r="C41" s="10" t="s">
        <v>116</v>
      </c>
      <c r="D41" s="10"/>
      <c r="E41" s="10"/>
      <c r="F41" s="10"/>
      <c r="G41" s="79">
        <f>G43</f>
        <v>1010</v>
      </c>
      <c r="H41" s="79">
        <f>H43</f>
        <v>617.536</v>
      </c>
    </row>
    <row r="42" spans="1:8" ht="47.25">
      <c r="A42" s="89"/>
      <c r="B42" s="63" t="s">
        <v>31</v>
      </c>
      <c r="C42" s="10" t="s">
        <v>117</v>
      </c>
      <c r="D42" s="10"/>
      <c r="E42" s="10"/>
      <c r="F42" s="10"/>
      <c r="G42" s="79">
        <f>G43</f>
        <v>1010</v>
      </c>
      <c r="H42" s="79">
        <f>H43</f>
        <v>617.536</v>
      </c>
    </row>
    <row r="43" spans="1:8" ht="31.5">
      <c r="A43" s="89"/>
      <c r="B43" s="39" t="s">
        <v>68</v>
      </c>
      <c r="C43" s="10" t="s">
        <v>117</v>
      </c>
      <c r="D43" s="10" t="s">
        <v>69</v>
      </c>
      <c r="E43" s="10"/>
      <c r="F43" s="10"/>
      <c r="G43" s="79">
        <f>G45</f>
        <v>1010</v>
      </c>
      <c r="H43" s="79">
        <f>H45</f>
        <v>617.536</v>
      </c>
    </row>
    <row r="44" spans="1:8" ht="32.25" customHeight="1">
      <c r="A44" s="89"/>
      <c r="B44" s="2" t="s">
        <v>137</v>
      </c>
      <c r="C44" s="10" t="s">
        <v>117</v>
      </c>
      <c r="D44" s="10" t="s">
        <v>11</v>
      </c>
      <c r="E44" s="10"/>
      <c r="F44" s="10"/>
      <c r="G44" s="79">
        <f>G45</f>
        <v>1010</v>
      </c>
      <c r="H44" s="79">
        <f>H45</f>
        <v>617.536</v>
      </c>
    </row>
    <row r="45" spans="1:8" ht="15.75">
      <c r="A45" s="89"/>
      <c r="B45" s="64" t="s">
        <v>18</v>
      </c>
      <c r="C45" s="10" t="s">
        <v>117</v>
      </c>
      <c r="D45" s="10" t="s">
        <v>11</v>
      </c>
      <c r="E45" s="10" t="s">
        <v>56</v>
      </c>
      <c r="F45" s="10" t="s">
        <v>53</v>
      </c>
      <c r="G45" s="79">
        <v>1010</v>
      </c>
      <c r="H45" s="79">
        <v>617.536</v>
      </c>
    </row>
    <row r="46" spans="1:8" ht="31.5">
      <c r="A46" s="89"/>
      <c r="B46" s="31" t="s">
        <v>123</v>
      </c>
      <c r="C46" s="10" t="s">
        <v>126</v>
      </c>
      <c r="D46" s="10"/>
      <c r="E46" s="10"/>
      <c r="F46" s="10"/>
      <c r="G46" s="79">
        <f aca="true" t="shared" si="1" ref="G46:H48">G47</f>
        <v>2616</v>
      </c>
      <c r="H46" s="79">
        <f t="shared" si="1"/>
        <v>0</v>
      </c>
    </row>
    <row r="47" spans="1:8" ht="31.5">
      <c r="A47" s="89"/>
      <c r="B47" s="27" t="s">
        <v>68</v>
      </c>
      <c r="C47" s="10" t="s">
        <v>126</v>
      </c>
      <c r="D47" s="10" t="s">
        <v>69</v>
      </c>
      <c r="E47" s="10"/>
      <c r="F47" s="10"/>
      <c r="G47" s="79">
        <f t="shared" si="1"/>
        <v>2616</v>
      </c>
      <c r="H47" s="79">
        <f t="shared" si="1"/>
        <v>0</v>
      </c>
    </row>
    <row r="48" spans="1:8" ht="32.25" customHeight="1">
      <c r="A48" s="89"/>
      <c r="B48" s="2" t="s">
        <v>137</v>
      </c>
      <c r="C48" s="10" t="s">
        <v>126</v>
      </c>
      <c r="D48" s="10" t="s">
        <v>11</v>
      </c>
      <c r="E48" s="10"/>
      <c r="F48" s="10"/>
      <c r="G48" s="79">
        <f t="shared" si="1"/>
        <v>2616</v>
      </c>
      <c r="H48" s="79">
        <f t="shared" si="1"/>
        <v>0</v>
      </c>
    </row>
    <row r="49" spans="1:8" ht="15.75">
      <c r="A49" s="40"/>
      <c r="B49" s="31" t="s">
        <v>18</v>
      </c>
      <c r="C49" s="10" t="s">
        <v>126</v>
      </c>
      <c r="D49" s="10" t="s">
        <v>11</v>
      </c>
      <c r="E49" s="10" t="s">
        <v>56</v>
      </c>
      <c r="F49" s="10" t="s">
        <v>53</v>
      </c>
      <c r="G49" s="79">
        <v>2616</v>
      </c>
      <c r="H49" s="79">
        <v>0</v>
      </c>
    </row>
    <row r="50" spans="1:8" ht="63">
      <c r="A50" s="12" t="s">
        <v>5</v>
      </c>
      <c r="B50" s="6" t="s">
        <v>80</v>
      </c>
      <c r="C50" s="8" t="s">
        <v>61</v>
      </c>
      <c r="D50" s="8"/>
      <c r="E50" s="8"/>
      <c r="F50" s="8"/>
      <c r="G50" s="78">
        <f>G51</f>
        <v>1744.03077</v>
      </c>
      <c r="H50" s="78">
        <f>H51</f>
        <v>1101.7602</v>
      </c>
    </row>
    <row r="51" spans="1:8" ht="15.75">
      <c r="A51" s="40"/>
      <c r="B51" s="59" t="s">
        <v>97</v>
      </c>
      <c r="C51" s="10" t="s">
        <v>119</v>
      </c>
      <c r="D51" s="10"/>
      <c r="E51" s="10"/>
      <c r="F51" s="10"/>
      <c r="G51" s="79">
        <f>G52</f>
        <v>1744.03077</v>
      </c>
      <c r="H51" s="79">
        <f>H52</f>
        <v>1101.7602</v>
      </c>
    </row>
    <row r="52" spans="1:8" ht="47.25">
      <c r="A52" s="40"/>
      <c r="B52" s="59" t="s">
        <v>118</v>
      </c>
      <c r="C52" s="10" t="s">
        <v>120</v>
      </c>
      <c r="D52" s="10"/>
      <c r="E52" s="10"/>
      <c r="F52" s="10"/>
      <c r="G52" s="79">
        <f>G54</f>
        <v>1744.03077</v>
      </c>
      <c r="H52" s="79">
        <f>H54</f>
        <v>1101.7602</v>
      </c>
    </row>
    <row r="53" spans="1:8" ht="31.5">
      <c r="A53" s="40"/>
      <c r="B53" s="59" t="s">
        <v>62</v>
      </c>
      <c r="C53" s="10" t="s">
        <v>121</v>
      </c>
      <c r="D53" s="10"/>
      <c r="E53" s="10"/>
      <c r="F53" s="10"/>
      <c r="G53" s="79">
        <f aca="true" t="shared" si="2" ref="G53:H55">G54</f>
        <v>1744.03077</v>
      </c>
      <c r="H53" s="79">
        <f t="shared" si="2"/>
        <v>1101.7602</v>
      </c>
    </row>
    <row r="54" spans="1:8" ht="31.5">
      <c r="A54" s="40"/>
      <c r="B54" s="39" t="s">
        <v>68</v>
      </c>
      <c r="C54" s="10" t="s">
        <v>121</v>
      </c>
      <c r="D54" s="10" t="s">
        <v>69</v>
      </c>
      <c r="E54" s="10"/>
      <c r="F54" s="10"/>
      <c r="G54" s="79">
        <f t="shared" si="2"/>
        <v>1744.03077</v>
      </c>
      <c r="H54" s="79">
        <f t="shared" si="2"/>
        <v>1101.7602</v>
      </c>
    </row>
    <row r="55" spans="1:8" ht="35.25" customHeight="1">
      <c r="A55" s="40"/>
      <c r="B55" s="2" t="s">
        <v>137</v>
      </c>
      <c r="C55" s="10" t="s">
        <v>121</v>
      </c>
      <c r="D55" s="10" t="s">
        <v>11</v>
      </c>
      <c r="E55" s="10"/>
      <c r="F55" s="10"/>
      <c r="G55" s="79">
        <f t="shared" si="2"/>
        <v>1744.03077</v>
      </c>
      <c r="H55" s="79">
        <f t="shared" si="2"/>
        <v>1101.7602</v>
      </c>
    </row>
    <row r="56" spans="1:8" ht="15.75">
      <c r="A56" s="40"/>
      <c r="B56" s="39" t="s">
        <v>18</v>
      </c>
      <c r="C56" s="10" t="s">
        <v>121</v>
      </c>
      <c r="D56" s="10" t="s">
        <v>11</v>
      </c>
      <c r="E56" s="10" t="s">
        <v>56</v>
      </c>
      <c r="F56" s="10" t="s">
        <v>53</v>
      </c>
      <c r="G56" s="79">
        <v>1744.03077</v>
      </c>
      <c r="H56" s="79">
        <v>1101.7602</v>
      </c>
    </row>
    <row r="57" spans="1:8" ht="15.75">
      <c r="A57" s="24"/>
      <c r="B57" s="34" t="s">
        <v>17</v>
      </c>
      <c r="C57" s="25"/>
      <c r="D57" s="24"/>
      <c r="E57" s="25"/>
      <c r="F57" s="1"/>
      <c r="G57" s="80">
        <f>G58+G78+G85+G116</f>
        <v>7988.7388200000005</v>
      </c>
      <c r="H57" s="80">
        <f>H58+H78+H85+H116</f>
        <v>9305.59906</v>
      </c>
    </row>
    <row r="58" spans="1:8" ht="47.25">
      <c r="A58" s="24"/>
      <c r="B58" s="41" t="s">
        <v>1</v>
      </c>
      <c r="C58" s="25">
        <v>9100000000</v>
      </c>
      <c r="D58" s="24"/>
      <c r="E58" s="25"/>
      <c r="F58" s="1"/>
      <c r="G58" s="80">
        <f>G59+G65</f>
        <v>7312.068500000001</v>
      </c>
      <c r="H58" s="80">
        <f>H59+H65</f>
        <v>8594.32874</v>
      </c>
    </row>
    <row r="59" spans="1:8" ht="15.75">
      <c r="A59" s="24"/>
      <c r="B59" s="52" t="s">
        <v>86</v>
      </c>
      <c r="C59" s="53" t="s">
        <v>87</v>
      </c>
      <c r="D59" s="51"/>
      <c r="E59" s="51"/>
      <c r="F59" s="51"/>
      <c r="G59" s="81">
        <f>G60</f>
        <v>2817.47378</v>
      </c>
      <c r="H59" s="81">
        <f aca="true" t="shared" si="3" ref="G59:H63">H60</f>
        <v>2947.07757</v>
      </c>
    </row>
    <row r="60" spans="1:8" ht="15.75">
      <c r="A60" s="24"/>
      <c r="B60" s="52" t="s">
        <v>34</v>
      </c>
      <c r="C60" s="53" t="s">
        <v>88</v>
      </c>
      <c r="D60" s="51"/>
      <c r="E60" s="51"/>
      <c r="F60" s="51"/>
      <c r="G60" s="81">
        <f t="shared" si="3"/>
        <v>2817.47378</v>
      </c>
      <c r="H60" s="81">
        <f t="shared" si="3"/>
        <v>2947.07757</v>
      </c>
    </row>
    <row r="61" spans="1:8" ht="21" customHeight="1">
      <c r="A61" s="24"/>
      <c r="B61" s="52" t="s">
        <v>86</v>
      </c>
      <c r="C61" s="53" t="s">
        <v>89</v>
      </c>
      <c r="D61" s="53"/>
      <c r="E61" s="53"/>
      <c r="F61" s="53"/>
      <c r="G61" s="81">
        <f>G62</f>
        <v>2817.47378</v>
      </c>
      <c r="H61" s="81">
        <f>H62</f>
        <v>2947.07757</v>
      </c>
    </row>
    <row r="62" spans="1:8" ht="78.75">
      <c r="A62" s="24"/>
      <c r="B62" s="52" t="s">
        <v>90</v>
      </c>
      <c r="C62" s="53" t="s">
        <v>89</v>
      </c>
      <c r="D62" s="53" t="s">
        <v>70</v>
      </c>
      <c r="E62" s="53"/>
      <c r="F62" s="53"/>
      <c r="G62" s="81">
        <f>G63</f>
        <v>2817.47378</v>
      </c>
      <c r="H62" s="81">
        <f t="shared" si="3"/>
        <v>2947.07757</v>
      </c>
    </row>
    <row r="63" spans="1:8" ht="31.5">
      <c r="A63" s="24"/>
      <c r="B63" s="54" t="s">
        <v>91</v>
      </c>
      <c r="C63" s="53" t="s">
        <v>89</v>
      </c>
      <c r="D63" s="53" t="s">
        <v>13</v>
      </c>
      <c r="E63" s="53"/>
      <c r="F63" s="53"/>
      <c r="G63" s="81">
        <f t="shared" si="3"/>
        <v>2817.47378</v>
      </c>
      <c r="H63" s="81">
        <f t="shared" si="3"/>
        <v>2947.07757</v>
      </c>
    </row>
    <row r="64" spans="1:8" ht="31.5">
      <c r="A64" s="24"/>
      <c r="B64" s="52" t="s">
        <v>92</v>
      </c>
      <c r="C64" s="53" t="s">
        <v>89</v>
      </c>
      <c r="D64" s="53" t="s">
        <v>13</v>
      </c>
      <c r="E64" s="53" t="s">
        <v>60</v>
      </c>
      <c r="F64" s="53" t="s">
        <v>57</v>
      </c>
      <c r="G64" s="81">
        <v>2817.47378</v>
      </c>
      <c r="H64" s="81">
        <v>2947.07757</v>
      </c>
    </row>
    <row r="65" spans="1:8" ht="47.25">
      <c r="A65" s="24"/>
      <c r="B65" s="28" t="s">
        <v>33</v>
      </c>
      <c r="C65" s="46">
        <v>9130000000</v>
      </c>
      <c r="D65" s="47"/>
      <c r="E65" s="46"/>
      <c r="F65" s="3"/>
      <c r="G65" s="81">
        <f>G66</f>
        <v>4494.594720000001</v>
      </c>
      <c r="H65" s="81">
        <f>H66</f>
        <v>5647.2511700000005</v>
      </c>
    </row>
    <row r="66" spans="1:8" ht="15.75">
      <c r="A66" s="24"/>
      <c r="B66" s="28" t="s">
        <v>34</v>
      </c>
      <c r="C66" s="46">
        <v>9130100000</v>
      </c>
      <c r="D66" s="47"/>
      <c r="E66" s="46"/>
      <c r="F66" s="3"/>
      <c r="G66" s="81">
        <f>G67+G74</f>
        <v>4494.594720000001</v>
      </c>
      <c r="H66" s="81">
        <f>H67+H74</f>
        <v>5647.2511700000005</v>
      </c>
    </row>
    <row r="67" spans="1:8" ht="15.75">
      <c r="A67" s="42"/>
      <c r="B67" s="28" t="s">
        <v>10</v>
      </c>
      <c r="C67" s="4">
        <v>9130100040</v>
      </c>
      <c r="D67" s="5" t="s">
        <v>0</v>
      </c>
      <c r="E67" s="4"/>
      <c r="F67" s="5"/>
      <c r="G67" s="72">
        <f>G70+G73</f>
        <v>4491.0747200000005</v>
      </c>
      <c r="H67" s="72">
        <f>H70+H73</f>
        <v>5643.73117</v>
      </c>
    </row>
    <row r="68" spans="1:8" ht="63">
      <c r="A68" s="42"/>
      <c r="B68" s="28" t="s">
        <v>76</v>
      </c>
      <c r="C68" s="4">
        <v>9130100040</v>
      </c>
      <c r="D68" s="5">
        <v>100</v>
      </c>
      <c r="E68" s="4"/>
      <c r="F68" s="5"/>
      <c r="G68" s="72">
        <f>G69</f>
        <v>4254.88057</v>
      </c>
      <c r="H68" s="72">
        <f>H69</f>
        <v>5291.20486</v>
      </c>
    </row>
    <row r="69" spans="1:8" ht="15.75">
      <c r="A69" s="42"/>
      <c r="B69" s="28" t="s">
        <v>12</v>
      </c>
      <c r="C69" s="4">
        <v>9130100040</v>
      </c>
      <c r="D69" s="5">
        <v>120</v>
      </c>
      <c r="E69" s="3"/>
      <c r="F69" s="3"/>
      <c r="G69" s="72">
        <f>G70</f>
        <v>4254.88057</v>
      </c>
      <c r="H69" s="72">
        <f>H70</f>
        <v>5291.20486</v>
      </c>
    </row>
    <row r="70" spans="1:8" ht="48" customHeight="1">
      <c r="A70" s="42"/>
      <c r="B70" s="28" t="s">
        <v>138</v>
      </c>
      <c r="C70" s="4">
        <v>9130100040</v>
      </c>
      <c r="D70" s="5">
        <v>120</v>
      </c>
      <c r="E70" s="3" t="s">
        <v>60</v>
      </c>
      <c r="F70" s="3" t="s">
        <v>55</v>
      </c>
      <c r="G70" s="72">
        <v>4254.88057</v>
      </c>
      <c r="H70" s="72">
        <v>5291.20486</v>
      </c>
    </row>
    <row r="71" spans="1:8" ht="31.5">
      <c r="A71" s="42"/>
      <c r="B71" s="27" t="s">
        <v>68</v>
      </c>
      <c r="C71" s="4">
        <v>9130100040</v>
      </c>
      <c r="D71" s="5">
        <v>200</v>
      </c>
      <c r="E71" s="3"/>
      <c r="F71" s="3"/>
      <c r="G71" s="72">
        <f>G72</f>
        <v>236.19415</v>
      </c>
      <c r="H71" s="72">
        <f>H72</f>
        <v>352.52631</v>
      </c>
    </row>
    <row r="72" spans="1:8" ht="35.25" customHeight="1">
      <c r="A72" s="42"/>
      <c r="B72" s="2" t="s">
        <v>137</v>
      </c>
      <c r="C72" s="4">
        <v>9130100040</v>
      </c>
      <c r="D72" s="5">
        <v>240</v>
      </c>
      <c r="E72" s="3"/>
      <c r="F72" s="3"/>
      <c r="G72" s="72">
        <f>G73</f>
        <v>236.19415</v>
      </c>
      <c r="H72" s="72">
        <f>H73</f>
        <v>352.52631</v>
      </c>
    </row>
    <row r="73" spans="1:8" ht="47.25">
      <c r="A73" s="42"/>
      <c r="B73" s="28" t="s">
        <v>138</v>
      </c>
      <c r="C73" s="4">
        <v>9130100040</v>
      </c>
      <c r="D73" s="5">
        <v>240</v>
      </c>
      <c r="E73" s="3" t="s">
        <v>60</v>
      </c>
      <c r="F73" s="3" t="s">
        <v>55</v>
      </c>
      <c r="G73" s="72">
        <v>236.19415</v>
      </c>
      <c r="H73" s="72">
        <v>352.52631</v>
      </c>
    </row>
    <row r="74" spans="1:8" ht="63">
      <c r="A74" s="42"/>
      <c r="B74" s="43" t="s">
        <v>35</v>
      </c>
      <c r="C74" s="10" t="s">
        <v>36</v>
      </c>
      <c r="D74" s="10"/>
      <c r="E74" s="10"/>
      <c r="F74" s="10"/>
      <c r="G74" s="72">
        <f>G76</f>
        <v>3.52</v>
      </c>
      <c r="H74" s="72">
        <f>H76</f>
        <v>3.52</v>
      </c>
    </row>
    <row r="75" spans="1:8" ht="31.5">
      <c r="A75" s="42"/>
      <c r="B75" s="27" t="s">
        <v>68</v>
      </c>
      <c r="C75" s="10" t="s">
        <v>36</v>
      </c>
      <c r="D75" s="10" t="s">
        <v>69</v>
      </c>
      <c r="E75" s="10"/>
      <c r="F75" s="10"/>
      <c r="G75" s="72">
        <f>G76</f>
        <v>3.52</v>
      </c>
      <c r="H75" s="72">
        <f>H76</f>
        <v>3.52</v>
      </c>
    </row>
    <row r="76" spans="1:8" ht="33.75" customHeight="1">
      <c r="A76" s="42"/>
      <c r="B76" s="2" t="s">
        <v>137</v>
      </c>
      <c r="C76" s="10" t="s">
        <v>36</v>
      </c>
      <c r="D76" s="10" t="s">
        <v>11</v>
      </c>
      <c r="E76" s="10"/>
      <c r="F76" s="3"/>
      <c r="G76" s="72">
        <f>G77</f>
        <v>3.52</v>
      </c>
      <c r="H76" s="72">
        <f>H77</f>
        <v>3.52</v>
      </c>
    </row>
    <row r="77" spans="1:8" ht="31.5">
      <c r="A77" s="42"/>
      <c r="B77" s="28" t="s">
        <v>74</v>
      </c>
      <c r="C77" s="10" t="s">
        <v>36</v>
      </c>
      <c r="D77" s="5">
        <v>240</v>
      </c>
      <c r="E77" s="10" t="s">
        <v>53</v>
      </c>
      <c r="F77" s="3" t="s">
        <v>73</v>
      </c>
      <c r="G77" s="72">
        <v>3.52</v>
      </c>
      <c r="H77" s="72">
        <v>3.52</v>
      </c>
    </row>
    <row r="78" spans="1:8" ht="31.5">
      <c r="A78" s="42"/>
      <c r="B78" s="14" t="s">
        <v>38</v>
      </c>
      <c r="C78" s="44">
        <v>9200000000</v>
      </c>
      <c r="D78" s="1"/>
      <c r="E78" s="1"/>
      <c r="F78" s="8"/>
      <c r="G78" s="69">
        <f aca="true" t="shared" si="4" ref="G78:H80">G79</f>
        <v>6</v>
      </c>
      <c r="H78" s="69">
        <f t="shared" si="4"/>
        <v>6.1</v>
      </c>
    </row>
    <row r="79" spans="1:8" ht="15.75">
      <c r="A79" s="42"/>
      <c r="B79" s="28" t="s">
        <v>34</v>
      </c>
      <c r="C79" s="4">
        <v>9290000000</v>
      </c>
      <c r="D79" s="3"/>
      <c r="E79" s="3"/>
      <c r="F79" s="10"/>
      <c r="G79" s="72">
        <f t="shared" si="4"/>
        <v>6</v>
      </c>
      <c r="H79" s="72">
        <f t="shared" si="4"/>
        <v>6.1</v>
      </c>
    </row>
    <row r="80" spans="1:8" ht="15.75">
      <c r="A80" s="42"/>
      <c r="B80" s="28" t="s">
        <v>34</v>
      </c>
      <c r="C80" s="4">
        <v>9290100000</v>
      </c>
      <c r="D80" s="3"/>
      <c r="E80" s="3"/>
      <c r="F80" s="10"/>
      <c r="G80" s="72">
        <f t="shared" si="4"/>
        <v>6</v>
      </c>
      <c r="H80" s="72">
        <f t="shared" si="4"/>
        <v>6.1</v>
      </c>
    </row>
    <row r="81" spans="1:8" ht="15.75">
      <c r="A81" s="42"/>
      <c r="B81" s="28" t="s">
        <v>39</v>
      </c>
      <c r="C81" s="4">
        <v>9290100030</v>
      </c>
      <c r="D81" s="3"/>
      <c r="E81" s="3"/>
      <c r="F81" s="10"/>
      <c r="G81" s="72">
        <f>G83</f>
        <v>6</v>
      </c>
      <c r="H81" s="72">
        <f>H83</f>
        <v>6.1</v>
      </c>
    </row>
    <row r="82" spans="1:8" ht="15.75">
      <c r="A82" s="42"/>
      <c r="B82" s="28" t="s">
        <v>71</v>
      </c>
      <c r="C82" s="4">
        <v>9290100030</v>
      </c>
      <c r="D82" s="3" t="s">
        <v>72</v>
      </c>
      <c r="E82" s="3"/>
      <c r="F82" s="10"/>
      <c r="G82" s="72">
        <f>G83</f>
        <v>6</v>
      </c>
      <c r="H82" s="72">
        <f>H83</f>
        <v>6.1</v>
      </c>
    </row>
    <row r="83" spans="1:8" ht="15.75">
      <c r="A83" s="42"/>
      <c r="B83" s="28" t="s">
        <v>20</v>
      </c>
      <c r="C83" s="4">
        <v>9290100030</v>
      </c>
      <c r="D83" s="3" t="s">
        <v>40</v>
      </c>
      <c r="E83" s="3"/>
      <c r="F83" s="10"/>
      <c r="G83" s="72">
        <f>G84</f>
        <v>6</v>
      </c>
      <c r="H83" s="72">
        <f>H84</f>
        <v>6.1</v>
      </c>
    </row>
    <row r="84" spans="1:8" ht="15.75">
      <c r="A84" s="42"/>
      <c r="B84" s="28" t="s">
        <v>37</v>
      </c>
      <c r="C84" s="4">
        <v>9290100030</v>
      </c>
      <c r="D84" s="3" t="s">
        <v>40</v>
      </c>
      <c r="E84" s="3" t="s">
        <v>60</v>
      </c>
      <c r="F84" s="10" t="s">
        <v>63</v>
      </c>
      <c r="G84" s="72">
        <v>6</v>
      </c>
      <c r="H84" s="72">
        <v>6.1</v>
      </c>
    </row>
    <row r="85" spans="1:8" ht="47.25">
      <c r="A85" s="38"/>
      <c r="B85" s="14" t="s">
        <v>23</v>
      </c>
      <c r="C85" s="1" t="s">
        <v>41</v>
      </c>
      <c r="D85" s="8"/>
      <c r="E85" s="1"/>
      <c r="F85" s="8"/>
      <c r="G85" s="78">
        <f>G86</f>
        <v>580.9</v>
      </c>
      <c r="H85" s="78">
        <f>H86</f>
        <v>615.4</v>
      </c>
    </row>
    <row r="86" spans="1:8" ht="15.75">
      <c r="A86" s="38"/>
      <c r="B86" s="28" t="s">
        <v>34</v>
      </c>
      <c r="C86" s="3" t="s">
        <v>42</v>
      </c>
      <c r="D86" s="10"/>
      <c r="E86" s="3"/>
      <c r="F86" s="10"/>
      <c r="G86" s="79">
        <f>G87</f>
        <v>580.9</v>
      </c>
      <c r="H86" s="79">
        <f>H87</f>
        <v>615.4</v>
      </c>
    </row>
    <row r="87" spans="1:8" ht="15.75">
      <c r="A87" s="38"/>
      <c r="B87" s="28" t="s">
        <v>34</v>
      </c>
      <c r="C87" s="3" t="s">
        <v>43</v>
      </c>
      <c r="D87" s="10"/>
      <c r="E87" s="3"/>
      <c r="F87" s="10"/>
      <c r="G87" s="79">
        <f>G88+G92+G96+G100+G104+G112+G111</f>
        <v>580.9</v>
      </c>
      <c r="H87" s="79">
        <f>H88+H92+H96+H100+H104+H112+H111</f>
        <v>615.4</v>
      </c>
    </row>
    <row r="88" spans="1:8" ht="47.25">
      <c r="A88" s="42"/>
      <c r="B88" s="28" t="s">
        <v>44</v>
      </c>
      <c r="C88" s="4">
        <v>9990110050</v>
      </c>
      <c r="D88" s="5" t="s">
        <v>0</v>
      </c>
      <c r="E88" s="3"/>
      <c r="F88" s="3"/>
      <c r="G88" s="72">
        <f>G90</f>
        <v>50</v>
      </c>
      <c r="H88" s="72">
        <f>H90</f>
        <v>50</v>
      </c>
    </row>
    <row r="89" spans="1:8" ht="15.75">
      <c r="A89" s="42"/>
      <c r="B89" s="28" t="s">
        <v>71</v>
      </c>
      <c r="C89" s="4">
        <v>9990110050</v>
      </c>
      <c r="D89" s="5">
        <v>800</v>
      </c>
      <c r="E89" s="3"/>
      <c r="F89" s="3"/>
      <c r="G89" s="72">
        <f>G90</f>
        <v>50</v>
      </c>
      <c r="H89" s="72">
        <f>H90</f>
        <v>50</v>
      </c>
    </row>
    <row r="90" spans="1:8" ht="15.75">
      <c r="A90" s="42"/>
      <c r="B90" s="28" t="s">
        <v>9</v>
      </c>
      <c r="C90" s="4">
        <v>9990110050</v>
      </c>
      <c r="D90" s="5">
        <v>870</v>
      </c>
      <c r="E90" s="3"/>
      <c r="F90" s="10"/>
      <c r="G90" s="72">
        <f>G91</f>
        <v>50</v>
      </c>
      <c r="H90" s="72">
        <f>H91</f>
        <v>50</v>
      </c>
    </row>
    <row r="91" spans="1:8" ht="15.75">
      <c r="A91" s="42"/>
      <c r="B91" s="28" t="s">
        <v>24</v>
      </c>
      <c r="C91" s="4">
        <v>9990110050</v>
      </c>
      <c r="D91" s="5">
        <v>870</v>
      </c>
      <c r="E91" s="3" t="s">
        <v>60</v>
      </c>
      <c r="F91" s="3" t="s">
        <v>64</v>
      </c>
      <c r="G91" s="72">
        <v>50</v>
      </c>
      <c r="H91" s="72">
        <v>50</v>
      </c>
    </row>
    <row r="92" spans="1:8" ht="15.75">
      <c r="A92" s="42"/>
      <c r="B92" s="27" t="s">
        <v>45</v>
      </c>
      <c r="C92" s="10" t="s">
        <v>46</v>
      </c>
      <c r="D92" s="10"/>
      <c r="E92" s="10"/>
      <c r="F92" s="10"/>
      <c r="G92" s="79">
        <f>G94</f>
        <v>30.6</v>
      </c>
      <c r="H92" s="79">
        <f>H94</f>
        <v>30.6</v>
      </c>
    </row>
    <row r="93" spans="1:8" ht="31.5">
      <c r="A93" s="42"/>
      <c r="B93" s="27" t="s">
        <v>68</v>
      </c>
      <c r="C93" s="10" t="s">
        <v>46</v>
      </c>
      <c r="D93" s="10" t="s">
        <v>69</v>
      </c>
      <c r="E93" s="10"/>
      <c r="F93" s="10"/>
      <c r="G93" s="79">
        <f>G94</f>
        <v>30.6</v>
      </c>
      <c r="H93" s="79">
        <f>H94</f>
        <v>30.6</v>
      </c>
    </row>
    <row r="94" spans="1:8" ht="35.25" customHeight="1">
      <c r="A94" s="42"/>
      <c r="B94" s="2" t="s">
        <v>137</v>
      </c>
      <c r="C94" s="10" t="s">
        <v>46</v>
      </c>
      <c r="D94" s="10" t="s">
        <v>11</v>
      </c>
      <c r="E94" s="10"/>
      <c r="F94" s="10"/>
      <c r="G94" s="79">
        <f>G95</f>
        <v>30.6</v>
      </c>
      <c r="H94" s="79">
        <f>H95</f>
        <v>30.6</v>
      </c>
    </row>
    <row r="95" spans="1:8" ht="15.75">
      <c r="A95" s="42"/>
      <c r="B95" s="27" t="s">
        <v>25</v>
      </c>
      <c r="C95" s="10" t="s">
        <v>46</v>
      </c>
      <c r="D95" s="10" t="s">
        <v>11</v>
      </c>
      <c r="E95" s="10" t="s">
        <v>55</v>
      </c>
      <c r="F95" s="10" t="s">
        <v>65</v>
      </c>
      <c r="G95" s="79">
        <v>30.6</v>
      </c>
      <c r="H95" s="79">
        <v>30.6</v>
      </c>
    </row>
    <row r="96" spans="1:8" ht="15.75">
      <c r="A96" s="42"/>
      <c r="B96" s="28" t="s">
        <v>66</v>
      </c>
      <c r="C96" s="10" t="s">
        <v>67</v>
      </c>
      <c r="D96" s="10"/>
      <c r="E96" s="10"/>
      <c r="F96" s="10"/>
      <c r="G96" s="79">
        <f>G98</f>
        <v>0</v>
      </c>
      <c r="H96" s="79">
        <f>H98</f>
        <v>0</v>
      </c>
    </row>
    <row r="97" spans="1:8" ht="31.5">
      <c r="A97" s="42"/>
      <c r="B97" s="27" t="s">
        <v>68</v>
      </c>
      <c r="C97" s="10" t="s">
        <v>67</v>
      </c>
      <c r="D97" s="10" t="s">
        <v>69</v>
      </c>
      <c r="E97" s="10"/>
      <c r="F97" s="10"/>
      <c r="G97" s="79">
        <f>G98</f>
        <v>0</v>
      </c>
      <c r="H97" s="79">
        <f>H98</f>
        <v>0</v>
      </c>
    </row>
    <row r="98" spans="1:8" ht="32.25" customHeight="1">
      <c r="A98" s="42"/>
      <c r="B98" s="2" t="s">
        <v>137</v>
      </c>
      <c r="C98" s="10" t="s">
        <v>67</v>
      </c>
      <c r="D98" s="10" t="s">
        <v>11</v>
      </c>
      <c r="E98" s="10"/>
      <c r="F98" s="10"/>
      <c r="G98" s="79">
        <f>G99</f>
        <v>0</v>
      </c>
      <c r="H98" s="79">
        <f>H99</f>
        <v>0</v>
      </c>
    </row>
    <row r="99" spans="1:8" ht="15.75">
      <c r="A99" s="42"/>
      <c r="B99" s="27" t="s">
        <v>25</v>
      </c>
      <c r="C99" s="10" t="s">
        <v>67</v>
      </c>
      <c r="D99" s="10" t="s">
        <v>11</v>
      </c>
      <c r="E99" s="10" t="s">
        <v>55</v>
      </c>
      <c r="F99" s="10" t="s">
        <v>65</v>
      </c>
      <c r="G99" s="79"/>
      <c r="H99" s="79">
        <v>0</v>
      </c>
    </row>
    <row r="100" spans="1:8" ht="31.5">
      <c r="A100" s="42"/>
      <c r="B100" s="28" t="s">
        <v>47</v>
      </c>
      <c r="C100" s="10" t="s">
        <v>48</v>
      </c>
      <c r="D100" s="13"/>
      <c r="E100" s="10"/>
      <c r="F100" s="10"/>
      <c r="G100" s="79">
        <f>G102</f>
        <v>120</v>
      </c>
      <c r="H100" s="79">
        <f>H102</f>
        <v>120</v>
      </c>
    </row>
    <row r="101" spans="1:8" ht="31.5">
      <c r="A101" s="42"/>
      <c r="B101" s="27" t="s">
        <v>68</v>
      </c>
      <c r="C101" s="10" t="s">
        <v>48</v>
      </c>
      <c r="D101" s="13">
        <v>200</v>
      </c>
      <c r="E101" s="10"/>
      <c r="F101" s="10"/>
      <c r="G101" s="79">
        <f>G102</f>
        <v>120</v>
      </c>
      <c r="H101" s="79">
        <f>H102</f>
        <v>120</v>
      </c>
    </row>
    <row r="102" spans="1:8" ht="33" customHeight="1">
      <c r="A102" s="42"/>
      <c r="B102" s="2" t="s">
        <v>137</v>
      </c>
      <c r="C102" s="10" t="s">
        <v>48</v>
      </c>
      <c r="D102" s="13">
        <v>240</v>
      </c>
      <c r="E102" s="10"/>
      <c r="F102" s="10"/>
      <c r="G102" s="79">
        <f>G103</f>
        <v>120</v>
      </c>
      <c r="H102" s="79">
        <f>H103</f>
        <v>120</v>
      </c>
    </row>
    <row r="103" spans="1:8" ht="15.75">
      <c r="A103" s="42"/>
      <c r="B103" s="27" t="s">
        <v>19</v>
      </c>
      <c r="C103" s="10" t="s">
        <v>48</v>
      </c>
      <c r="D103" s="5">
        <v>240</v>
      </c>
      <c r="E103" s="10" t="s">
        <v>56</v>
      </c>
      <c r="F103" s="10" t="s">
        <v>60</v>
      </c>
      <c r="G103" s="72">
        <v>120</v>
      </c>
      <c r="H103" s="72">
        <v>120</v>
      </c>
    </row>
    <row r="104" spans="1:8" ht="15.75">
      <c r="A104" s="42"/>
      <c r="B104" s="31" t="s">
        <v>83</v>
      </c>
      <c r="C104" s="10" t="s">
        <v>84</v>
      </c>
      <c r="D104" s="10"/>
      <c r="E104" s="10"/>
      <c r="F104" s="10"/>
      <c r="G104" s="79">
        <f>G106</f>
        <v>0</v>
      </c>
      <c r="H104" s="79">
        <f>H106</f>
        <v>0</v>
      </c>
    </row>
    <row r="105" spans="1:8" ht="31.5">
      <c r="A105" s="42"/>
      <c r="B105" s="27" t="s">
        <v>68</v>
      </c>
      <c r="C105" s="10" t="s">
        <v>84</v>
      </c>
      <c r="D105" s="10" t="s">
        <v>69</v>
      </c>
      <c r="E105" s="10"/>
      <c r="F105" s="10"/>
      <c r="G105" s="79">
        <f>G106</f>
        <v>0</v>
      </c>
      <c r="H105" s="79">
        <f>H106</f>
        <v>0</v>
      </c>
    </row>
    <row r="106" spans="1:8" ht="32.25" customHeight="1">
      <c r="A106" s="42"/>
      <c r="B106" s="2" t="s">
        <v>137</v>
      </c>
      <c r="C106" s="10" t="s">
        <v>84</v>
      </c>
      <c r="D106" s="10" t="s">
        <v>11</v>
      </c>
      <c r="E106" s="10"/>
      <c r="F106" s="10"/>
      <c r="G106" s="79">
        <f>G107</f>
        <v>0</v>
      </c>
      <c r="H106" s="79">
        <v>0</v>
      </c>
    </row>
    <row r="107" spans="1:8" ht="31.5">
      <c r="A107" s="42"/>
      <c r="B107" s="31" t="s">
        <v>95</v>
      </c>
      <c r="C107" s="10" t="s">
        <v>84</v>
      </c>
      <c r="D107" s="10" t="s">
        <v>11</v>
      </c>
      <c r="E107" s="10" t="s">
        <v>53</v>
      </c>
      <c r="F107" s="10" t="s">
        <v>96</v>
      </c>
      <c r="G107" s="79">
        <v>0</v>
      </c>
      <c r="H107" s="79">
        <v>0</v>
      </c>
    </row>
    <row r="108" spans="1:8" ht="31.5">
      <c r="A108" s="42"/>
      <c r="B108" s="31" t="s">
        <v>124</v>
      </c>
      <c r="C108" s="10" t="s">
        <v>125</v>
      </c>
      <c r="D108" s="10"/>
      <c r="E108" s="10"/>
      <c r="F108" s="10"/>
      <c r="G108" s="79">
        <f aca="true" t="shared" si="5" ref="G108:H110">G109</f>
        <v>0</v>
      </c>
      <c r="H108" s="79">
        <f t="shared" si="5"/>
        <v>0</v>
      </c>
    </row>
    <row r="109" spans="1:8" ht="15.75">
      <c r="A109" s="42"/>
      <c r="B109" s="31" t="s">
        <v>71</v>
      </c>
      <c r="C109" s="10" t="s">
        <v>125</v>
      </c>
      <c r="D109" s="10" t="s">
        <v>72</v>
      </c>
      <c r="E109" s="10"/>
      <c r="F109" s="10"/>
      <c r="G109" s="79">
        <f t="shared" si="5"/>
        <v>0</v>
      </c>
      <c r="H109" s="79">
        <f t="shared" si="5"/>
        <v>0</v>
      </c>
    </row>
    <row r="110" spans="1:8" ht="15.75">
      <c r="A110" s="42"/>
      <c r="B110" s="31" t="s">
        <v>20</v>
      </c>
      <c r="C110" s="10" t="s">
        <v>125</v>
      </c>
      <c r="D110" s="10" t="s">
        <v>40</v>
      </c>
      <c r="E110" s="10"/>
      <c r="F110" s="10"/>
      <c r="G110" s="79">
        <f t="shared" si="5"/>
        <v>0</v>
      </c>
      <c r="H110" s="79">
        <f t="shared" si="5"/>
        <v>0</v>
      </c>
    </row>
    <row r="111" spans="1:8" ht="15.75">
      <c r="A111" s="42"/>
      <c r="B111" s="31" t="s">
        <v>22</v>
      </c>
      <c r="C111" s="10" t="s">
        <v>125</v>
      </c>
      <c r="D111" s="10" t="s">
        <v>40</v>
      </c>
      <c r="E111" s="10" t="s">
        <v>59</v>
      </c>
      <c r="F111" s="10" t="s">
        <v>60</v>
      </c>
      <c r="G111" s="79">
        <v>0</v>
      </c>
      <c r="H111" s="79">
        <v>0</v>
      </c>
    </row>
    <row r="112" spans="1:8" ht="31.5">
      <c r="A112" s="42"/>
      <c r="B112" s="27" t="s">
        <v>77</v>
      </c>
      <c r="C112" s="10" t="s">
        <v>78</v>
      </c>
      <c r="D112" s="10"/>
      <c r="E112" s="10"/>
      <c r="F112" s="10"/>
      <c r="G112" s="79">
        <f aca="true" t="shared" si="6" ref="G112:H114">G113</f>
        <v>380.3</v>
      </c>
      <c r="H112" s="79">
        <f t="shared" si="6"/>
        <v>414.8</v>
      </c>
    </row>
    <row r="113" spans="1:8" ht="63">
      <c r="A113" s="42"/>
      <c r="B113" s="2" t="s">
        <v>76</v>
      </c>
      <c r="C113" s="10" t="s">
        <v>78</v>
      </c>
      <c r="D113" s="10" t="s">
        <v>70</v>
      </c>
      <c r="E113" s="10"/>
      <c r="F113" s="10"/>
      <c r="G113" s="79">
        <f t="shared" si="6"/>
        <v>380.3</v>
      </c>
      <c r="H113" s="79">
        <f t="shared" si="6"/>
        <v>414.8</v>
      </c>
    </row>
    <row r="114" spans="1:8" ht="15.75">
      <c r="A114" s="42"/>
      <c r="B114" s="28" t="s">
        <v>12</v>
      </c>
      <c r="C114" s="10" t="s">
        <v>78</v>
      </c>
      <c r="D114" s="10" t="s">
        <v>13</v>
      </c>
      <c r="E114" s="10"/>
      <c r="F114" s="10"/>
      <c r="G114" s="79">
        <f t="shared" si="6"/>
        <v>380.3</v>
      </c>
      <c r="H114" s="79">
        <f t="shared" si="6"/>
        <v>414.8</v>
      </c>
    </row>
    <row r="115" spans="1:8" ht="15.75">
      <c r="A115" s="42"/>
      <c r="B115" s="27" t="s">
        <v>79</v>
      </c>
      <c r="C115" s="10" t="s">
        <v>78</v>
      </c>
      <c r="D115" s="10" t="s">
        <v>13</v>
      </c>
      <c r="E115" s="10" t="s">
        <v>57</v>
      </c>
      <c r="F115" s="10" t="s">
        <v>53</v>
      </c>
      <c r="G115" s="79">
        <v>380.3</v>
      </c>
      <c r="H115" s="79">
        <v>414.8</v>
      </c>
    </row>
    <row r="116" spans="1:8" ht="63">
      <c r="A116" s="42"/>
      <c r="B116" s="65" t="s">
        <v>129</v>
      </c>
      <c r="C116" s="66" t="s">
        <v>130</v>
      </c>
      <c r="D116" s="67"/>
      <c r="E116" s="68"/>
      <c r="F116" s="68"/>
      <c r="G116" s="69">
        <f aca="true" t="shared" si="7" ref="G116:H118">G117</f>
        <v>89.77032</v>
      </c>
      <c r="H116" s="78">
        <f t="shared" si="7"/>
        <v>89.77032</v>
      </c>
    </row>
    <row r="117" spans="1:8" ht="15.75">
      <c r="A117" s="42"/>
      <c r="B117" s="70" t="s">
        <v>131</v>
      </c>
      <c r="C117" s="66" t="s">
        <v>130</v>
      </c>
      <c r="D117" s="66" t="s">
        <v>132</v>
      </c>
      <c r="E117" s="71"/>
      <c r="F117" s="71"/>
      <c r="G117" s="72">
        <f t="shared" si="7"/>
        <v>89.77032</v>
      </c>
      <c r="H117" s="79">
        <f t="shared" si="7"/>
        <v>89.77032</v>
      </c>
    </row>
    <row r="118" spans="1:8" ht="31.5">
      <c r="A118" s="42"/>
      <c r="B118" s="73" t="s">
        <v>133</v>
      </c>
      <c r="C118" s="74" t="s">
        <v>134</v>
      </c>
      <c r="D118" s="66" t="s">
        <v>135</v>
      </c>
      <c r="E118" s="71"/>
      <c r="F118" s="71"/>
      <c r="G118" s="72">
        <f t="shared" si="7"/>
        <v>89.77032</v>
      </c>
      <c r="H118" s="79">
        <f t="shared" si="7"/>
        <v>89.77032</v>
      </c>
    </row>
    <row r="119" spans="1:8" ht="15.75">
      <c r="A119" s="42"/>
      <c r="B119" s="75" t="s">
        <v>136</v>
      </c>
      <c r="C119" s="74" t="s">
        <v>134</v>
      </c>
      <c r="D119" s="66" t="s">
        <v>135</v>
      </c>
      <c r="E119" s="66" t="s">
        <v>96</v>
      </c>
      <c r="F119" s="66" t="s">
        <v>60</v>
      </c>
      <c r="G119" s="76">
        <v>89.77032</v>
      </c>
      <c r="H119" s="79">
        <v>89.77032</v>
      </c>
    </row>
  </sheetData>
  <sheetProtection/>
  <autoFilter ref="A4:G38"/>
  <mergeCells count="12">
    <mergeCell ref="B4:B5"/>
    <mergeCell ref="C4:C5"/>
    <mergeCell ref="F1:H1"/>
    <mergeCell ref="D4:D5"/>
    <mergeCell ref="E4:E5"/>
    <mergeCell ref="F4:F5"/>
    <mergeCell ref="G4:H4"/>
    <mergeCell ref="A41:A48"/>
    <mergeCell ref="A2:H2"/>
    <mergeCell ref="A10:A24"/>
    <mergeCell ref="A29:A38"/>
    <mergeCell ref="A4:A5"/>
  </mergeCells>
  <printOptions/>
  <pageMargins left="0.7086614173228347" right="0.31496062992125984" top="0.7480314960629921" bottom="0.7480314960629921" header="0.31496062992125984" footer="0.31496062992125984"/>
  <pageSetup firstPageNumber="32" useFirstPageNumber="1" fitToHeight="6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Юля</cp:lastModifiedBy>
  <cp:lastPrinted>2023-12-23T11:10:52Z</cp:lastPrinted>
  <dcterms:created xsi:type="dcterms:W3CDTF">2007-11-15T12:43:49Z</dcterms:created>
  <dcterms:modified xsi:type="dcterms:W3CDTF">2023-12-27T14:27:08Z</dcterms:modified>
  <cp:category/>
  <cp:version/>
  <cp:contentType/>
  <cp:contentStatus/>
</cp:coreProperties>
</file>